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01\1 výzva\"/>
    </mc:Choice>
  </mc:AlternateContent>
  <xr:revisionPtr revIDLastSave="0" documentId="13_ncr:1_{EFC3021C-F513-4D67-B253-2FAB15E7B3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P7" i="1"/>
  <c r="Q11" i="1" s="1"/>
  <c r="T7" i="1" l="1"/>
  <c r="S7" i="1" l="1"/>
  <c r="R11" i="1" s="1"/>
</calcChain>
</file>

<file path=xl/sharedStrings.xml><?xml version="1.0" encoding="utf-8"?>
<sst xmlns="http://schemas.openxmlformats.org/spreadsheetml/2006/main" count="48" uniqueCount="46">
  <si>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</si>
  <si>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</si>
  <si>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</si>
  <si>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</si>
  <si>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</si>
  <si>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</si>
  <si>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</si>
  <si>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</si>
  <si>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</si>
  <si>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</si>
  <si>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</si>
  <si>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</si>
  <si>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</si>
  <si>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</si>
  <si>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</si>
  <si>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</si>
  <si>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</si>
  <si>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</si>
  <si>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</si>
  <si>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</si>
  <si>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</si>
  <si>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</si>
  <si>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</si>
  <si>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</si>
  <si>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</si>
  <si>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</si>
  <si>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</si>
  <si>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</si>
  <si>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</si>
  <si>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</si>
  <si>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</si>
  <si>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</si>
  <si>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</si>
  <si>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001 - 2023 </t>
  </si>
  <si>
    <t>Monitor k PC</t>
  </si>
  <si>
    <t>GAČR 21-31457S</t>
  </si>
  <si>
    <t>Ing. Ondřej Bublík, Ph.D.,
Tel.: 37763 2378</t>
  </si>
  <si>
    <t>Technická 8,
301 00 Plzeň,
Fakulta aplikovaných věd - Katedra mechaniky,
místnost UN 449</t>
  </si>
  <si>
    <t>ks</t>
  </si>
  <si>
    <t>NE</t>
  </si>
  <si>
    <t>JUDr. Helena Jermanová,
Tel.: 37763 7201</t>
  </si>
  <si>
    <t>sady Pětatřicátníků 14, 
301 00 Plzeň,
Fakulta právnická - Katedra teorie práva,
místnost PC 417</t>
  </si>
  <si>
    <t>Notebook 15,6"</t>
  </si>
  <si>
    <t>Provedení notebooku klasické.
Výkon procesoru v Passmark CPU více než 10 000 bodů (platné ke dni 4.1.2023), minimálně 4 jádra.
Operační paměť minimálně 8 GB.
Disk SSD disk o kapacitě minimálně 250 GB.
Integrovaná wifi karta. 
Display min. Full HD 15,6" s rozlišením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</si>
  <si>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</si>
  <si>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r>
      <t xml:space="preserve">Úhlopříčka 27 palců.
Rozlišení min. QHD 2560 × 1440.
Min. 75 Hz obnovovací frekvence.
Typ panelu IPS.
HDMI, DisplayPort.
Filtr modrého světla, integrované reproduktory, výškové nastavení.
</t>
    </r>
    <r>
      <rPr>
        <sz val="11"/>
        <rFont val="Calibri"/>
        <family val="2"/>
        <charset val="238"/>
        <scheme val="minor"/>
      </rPr>
      <t>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</si>
</sst>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1" zoomScaleNormal="51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12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4.85546875" customWidth="1"/>
    <col min="12" max="12" width="30.5703125" customWidth="1"/>
    <col min="13" max="13" width="28.140625" customWidth="1"/>
    <col min="14" max="14" width="35" style="4" customWidth="1"/>
    <col min="15" max="15" width="27.42578125" style="4" customWidth="1"/>
    <col min="16" max="16" width="19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4.85546875" hidden="1" customWidth="1"/>
    <col min="22" max="22" width="36" style="5" customWidth="1"/>
  </cols>
  <sheetData>
    <row r="1" spans="1:22" ht="40.9" customHeight="1" x14ac:dyDescent="0.25">
      <c r="B1" s="78" t="s">
        <v>33</v>
      </c>
      <c r="C1" s="79"/>
      <c r="D1" s="79"/>
      <c r="E1"/>
      <c r="G1" s="41"/>
      <c r="V1"/>
    </row>
    <row r="2" spans="1:22" ht="78" customHeight="1" x14ac:dyDescent="0.25">
      <c r="C2"/>
      <c r="D2" s="9"/>
      <c r="E2" s="10"/>
      <c r="G2" s="91"/>
      <c r="H2" s="92"/>
      <c r="I2" s="92"/>
      <c r="J2" s="92"/>
      <c r="K2" s="92"/>
      <c r="L2" s="92"/>
      <c r="M2" s="92"/>
      <c r="N2" s="9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92"/>
      <c r="H3" s="92"/>
      <c r="I3" s="92"/>
      <c r="J3" s="92"/>
      <c r="K3" s="92"/>
      <c r="L3" s="92"/>
      <c r="M3" s="92"/>
      <c r="N3" s="9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22</v>
      </c>
      <c r="V6" s="34" t="s">
        <v>23</v>
      </c>
    </row>
    <row r="7" spans="1:22" ht="153.75" customHeight="1" thickTop="1" thickBot="1" x14ac:dyDescent="0.3">
      <c r="A7" s="20"/>
      <c r="B7" s="42">
        <v>1</v>
      </c>
      <c r="C7" s="43" t="s">
        <v>34</v>
      </c>
      <c r="D7" s="44">
        <v>1</v>
      </c>
      <c r="E7" s="45"/>
      <c r="F7" s="75" t="s">
        <v>45</v>
      </c>
      <c r="G7" s="93"/>
      <c r="H7" s="94"/>
      <c r="I7" s="46" t="s">
        <v>30</v>
      </c>
      <c r="J7" s="47" t="s">
        <v>31</v>
      </c>
      <c r="K7" s="48" t="s">
        <v>35</v>
      </c>
      <c r="L7" s="49"/>
      <c r="M7" s="50" t="s">
        <v>36</v>
      </c>
      <c r="N7" s="50" t="s">
        <v>37</v>
      </c>
      <c r="O7" s="51">
        <v>21</v>
      </c>
      <c r="P7" s="52">
        <f>D7*Q7</f>
        <v>10000</v>
      </c>
      <c r="Q7" s="53">
        <v>10000</v>
      </c>
      <c r="R7" s="97"/>
      <c r="S7" s="54">
        <f>D7*R7</f>
        <v>0</v>
      </c>
      <c r="T7" s="55" t="str">
        <f t="shared" ref="T7" si="0">IF(ISNUMBER(R7), IF(R7&gt;Q7,"NEVYHOVUJE","VYHOVUJE")," ")</f>
        <v xml:space="preserve"> </v>
      </c>
      <c r="U7" s="56"/>
      <c r="V7" s="57" t="s">
        <v>12</v>
      </c>
    </row>
    <row r="8" spans="1:22" ht="355.5" customHeight="1" thickBot="1" x14ac:dyDescent="0.3">
      <c r="A8" s="20"/>
      <c r="B8" s="58">
        <v>2</v>
      </c>
      <c r="C8" s="59" t="s">
        <v>42</v>
      </c>
      <c r="D8" s="60">
        <v>1</v>
      </c>
      <c r="E8" s="61" t="s">
        <v>38</v>
      </c>
      <c r="F8" s="74" t="s">
        <v>43</v>
      </c>
      <c r="G8" s="95"/>
      <c r="H8" s="96"/>
      <c r="I8" s="62" t="s">
        <v>30</v>
      </c>
      <c r="J8" s="63" t="s">
        <v>39</v>
      </c>
      <c r="K8" s="64"/>
      <c r="L8" s="65" t="s">
        <v>44</v>
      </c>
      <c r="M8" s="73" t="s">
        <v>40</v>
      </c>
      <c r="N8" s="73" t="s">
        <v>41</v>
      </c>
      <c r="O8" s="66">
        <v>21</v>
      </c>
      <c r="P8" s="67">
        <f>D8*Q8</f>
        <v>20000</v>
      </c>
      <c r="Q8" s="68">
        <v>20000</v>
      </c>
      <c r="R8" s="98"/>
      <c r="S8" s="69">
        <f>D8*R8</f>
        <v>0</v>
      </c>
      <c r="T8" s="70" t="str">
        <f t="shared" ref="T8" si="1">IF(ISNUMBER(R8), IF(R8&gt;Q8,"NEVYHOVUJE","VYHOVUJE")," ")</f>
        <v xml:space="preserve"> </v>
      </c>
      <c r="U8" s="71"/>
      <c r="V8" s="72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9" t="s">
        <v>28</v>
      </c>
      <c r="C10" s="89"/>
      <c r="D10" s="89"/>
      <c r="E10" s="89"/>
      <c r="F10" s="89"/>
      <c r="G10" s="89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6" t="s">
        <v>10</v>
      </c>
      <c r="S10" s="87"/>
      <c r="T10" s="88"/>
      <c r="U10" s="24"/>
      <c r="V10" s="25"/>
    </row>
    <row r="11" spans="1:22" ht="50.45" customHeight="1" thickTop="1" thickBot="1" x14ac:dyDescent="0.3">
      <c r="B11" s="90" t="s">
        <v>26</v>
      </c>
      <c r="C11" s="90"/>
      <c r="D11" s="90"/>
      <c r="E11" s="90"/>
      <c r="F11" s="90"/>
      <c r="G11" s="90"/>
      <c r="H11" s="90"/>
      <c r="I11" s="26"/>
      <c r="L11" s="9"/>
      <c r="M11" s="9"/>
      <c r="N11" s="9"/>
      <c r="O11" s="27"/>
      <c r="P11" s="27"/>
      <c r="Q11" s="28">
        <f>SUM(P7:P8)</f>
        <v>30000</v>
      </c>
      <c r="R11" s="83">
        <f>SUM(S7:S8)</f>
        <v>0</v>
      </c>
      <c r="S11" s="84"/>
      <c r="T11" s="85"/>
    </row>
    <row r="12" spans="1:22" ht="15.75" thickTop="1" x14ac:dyDescent="0.25">
      <c r="B12" s="82" t="s">
        <v>27</v>
      </c>
      <c r="C12" s="82"/>
      <c r="D12" s="82"/>
      <c r="E12" s="82"/>
      <c r="F12" s="82"/>
      <c r="G12" s="82"/>
      <c r="H12" s="77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7"/>
      <c r="H13" s="7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7"/>
      <c r="H14" s="7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7"/>
      <c r="H15" s="7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7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7"/>
      <c r="H18" s="7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7"/>
      <c r="H19" s="7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1Au+2ovl7PV74vko0Exn39M8sva7ZxPpdU9ceVzOftC0KvI2cmZKaucqozO/PfXpMGmWwQnPLQKeX/u5SqfVew==" saltValue="2Zo2IeTpDjOA1OgKXFHCew==" spinCount="100000" sheet="1" objects="1" scenarios="1"/>
  <mergeCells count="8">
    <mergeCell ref="B1:D1"/>
    <mergeCell ref="G5:H5"/>
    <mergeCell ref="B12:G12"/>
    <mergeCell ref="R11:T11"/>
    <mergeCell ref="R10:T10"/>
    <mergeCell ref="B10:G10"/>
    <mergeCell ref="B11:H11"/>
    <mergeCell ref="G2:N3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:J8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2023-01-10T08:06:24Z</cp:lastPrinted>
  <dcterms:created xsi:type="dcterms:W3CDTF">2014-03-05T12:43:32Z</dcterms:created>
  <dcterms:modified xsi:type="dcterms:W3CDTF">2023-01-10T08:29:09Z</dcterms:modified>
</cp:coreProperties>
</file>